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LIB Shared Perm\All_Library\LSN\PLstatistics\City and County Data\FY26\"/>
    </mc:Choice>
  </mc:AlternateContent>
  <xr:revisionPtr revIDLastSave="0" documentId="8_{8861DBB8-FE2A-4E01-A461-68EAA9D613EF}" xr6:coauthVersionLast="47" xr6:coauthVersionMax="47" xr10:uidLastSave="{00000000-0000-0000-0000-000000000000}"/>
  <bookViews>
    <workbookView xWindow="1905" yWindow="1905" windowWidth="21600" windowHeight="11295" xr2:uid="{99BDECBE-47B3-46D1-B791-2567CAD5884B}"/>
  </bookViews>
  <sheets>
    <sheet name="Sheet1" sheetId="1" r:id="rId1"/>
  </sheets>
  <definedNames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3" i="1" l="1"/>
  <c r="C104" i="1"/>
  <c r="C103" i="1"/>
  <c r="B103" i="1"/>
  <c r="D104" i="1" l="1"/>
  <c r="B104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103" i="1" l="1"/>
  <c r="E103" i="1"/>
</calcChain>
</file>

<file path=xl/sharedStrings.xml><?xml version="1.0" encoding="utf-8"?>
<sst xmlns="http://schemas.openxmlformats.org/spreadsheetml/2006/main" count="108" uniqueCount="108">
  <si>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</si>
  <si>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</si>
  <si>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</si>
  <si>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</si>
  <si>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</si>
  <si>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</si>
  <si>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</si>
  <si>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</si>
  <si>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</si>
  <si>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</si>
  <si>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</si>
  <si>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</si>
  <si>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</si>
  <si>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</si>
  <si>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</si>
  <si>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</si>
  <si>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</si>
  <si>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</si>
  <si>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</si>
  <si>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</si>
  <si>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</si>
  <si>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</si>
  <si>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</si>
  <si>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</si>
  <si>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</si>
  <si>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</si>
  <si>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</si>
  <si>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</si>
  <si>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</si>
  <si>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</si>
  <si>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</si>
  <si>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</si>
  <si>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</si>
  <si>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</si>
  <si>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</si>
  <si>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</si>
  <si>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</si>
  <si>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</si>
  <si>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</si>
  <si>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</si>
  <si>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</si>
  <si>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</si>
  <si>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</si>
  <si>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</si>
  <si>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</si>
  <si>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</si>
  <si>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</si>
  <si>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</si>
  <si>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</si>
  <si>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</si>
  <si>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</si>
  <si>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</si>
  <si>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</si>
  <si>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</si>
  <si>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</si>
  <si>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</si>
  <si>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</si>
  <si>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</si>
  <si>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</si>
  <si>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</si>
  <si>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</si>
  <si>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</si>
  <si>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</si>
  <si>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</si>
  <si>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</si>
  <si>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</si>
  <si>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</si>
  <si>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</si>
  <si>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</si>
  <si>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</si>
  <si>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</si>
  <si>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</si>
  <si>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</si>
  <si>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</si>
  <si>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</si>
  <si>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</si>
  <si>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</si>
  <si>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</si>
  <si>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</si>
  <si>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</si>
  <si>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</si>
  <si>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</si>
  <si>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</si>
  <si>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</si>
  <si>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</si>
  <si>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</si>
  <si>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</si>
  <si>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</si>
  <si>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</si>
  <si>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</si>
  <si>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</si>
  <si>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</si>
  <si>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</si>
  <si>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</si>
  <si>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</si>
  <si>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</si>
  <si>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</si>
  <si>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</si>
  <si>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</si>
  <si>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County Name</t>
  </si>
  <si>
    <t>Average</t>
  </si>
  <si>
    <t>Total</t>
  </si>
  <si>
    <t>Rural Popluation</t>
  </si>
  <si>
    <t>Cents Per Thousand</t>
  </si>
  <si>
    <t>Per Capita</t>
  </si>
  <si>
    <t>FY27 County Funding Rates, Cents Per Thousand and Per Capita</t>
  </si>
  <si>
    <t>FY27 Rural Valuation</t>
  </si>
  <si>
    <t>FY27 County Funding for Libraries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</si>
</sst>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000_);[Red]\(&quot;$&quot;#,##0.00000\)"/>
    <numFmt numFmtId="165" formatCode="&quot;$&quot;#,##0"/>
    <numFmt numFmtId="166" formatCode="&quot;$&quot;#,##0.0000"/>
    <numFmt numFmtId="167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1" xfId="0" applyBorder="1"/>
    <xf numFmtId="8" fontId="4" fillId="0" borderId="1" xfId="0" applyNumberFormat="1" applyFont="1" applyBorder="1"/>
    <xf numFmtId="0" fontId="3" fillId="2" borderId="1" xfId="0" applyFont="1" applyFill="1" applyBorder="1"/>
    <xf numFmtId="165" fontId="2" fillId="2" borderId="1" xfId="0" applyNumberFormat="1" applyFont="1" applyFill="1" applyBorder="1"/>
    <xf numFmtId="3" fontId="2" fillId="2" borderId="1" xfId="0" applyNumberFormat="1" applyFont="1" applyFill="1" applyBorder="1"/>
    <xf numFmtId="166" fontId="2" fillId="2" borderId="1" xfId="0" applyNumberFormat="1" applyFont="1" applyFill="1" applyBorder="1"/>
    <xf numFmtId="167" fontId="2" fillId="2" borderId="1" xfId="0" applyNumberFormat="1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/>
    <xf numFmtId="165" fontId="6" fillId="0" borderId="1" xfId="1" applyNumberFormat="1" applyFont="1" applyBorder="1"/>
    <xf numFmtId="3" fontId="0" fillId="0" borderId="1" xfId="0" applyNumberFormat="1" applyBorder="1"/>
    <xf numFmtId="164" fontId="6" fillId="0" borderId="1" xfId="0" applyNumberFormat="1" applyFont="1" applyBorder="1"/>
    <xf numFmtId="0" fontId="5" fillId="2" borderId="1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8D120-2D0D-469A-97D0-636E694EC8A8}">
  <dimension ref="A1:F104"/>
  <sheetViews>
    <sheetView tabSelected="1" workbookViewId="0">
      <selection activeCell="E3" sqref="E3:E101"/>
    </sheetView>
  </sheetViews>
  <sheetFormatPr defaultRowHeight="15" x14ac:dyDescent="0.25"/>
  <cols>
    <col min="1" max="1" width="14.5703125" bestFit="1" customWidth="1"/>
    <col min="2" max="2" width="18.85546875" bestFit="1" customWidth="1"/>
    <col min="3" max="3" width="20.42578125" customWidth="1"/>
    <col min="4" max="4" width="13.85546875" customWidth="1"/>
    <col min="5" max="5" width="13.140625" customWidth="1"/>
    <col min="6" max="6" width="10.5703125" bestFit="1" customWidth="1"/>
  </cols>
  <sheetData>
    <row r="1" spans="1:6" ht="21" customHeight="1" x14ac:dyDescent="0.3">
      <c r="A1" s="13" t="s">
        <v>105</v>
      </c>
      <c r="B1" s="13"/>
      <c r="C1" s="13"/>
      <c r="D1" s="13"/>
      <c r="E1" s="13"/>
      <c r="F1" s="13"/>
    </row>
    <row r="2" spans="1:6" ht="32.25" customHeight="1" x14ac:dyDescent="0.25">
      <c r="A2" s="8" t="s">
        <v>99</v>
      </c>
      <c r="B2" s="8" t="s">
        <v>106</v>
      </c>
      <c r="C2" s="8" t="s">
        <v>107</v>
      </c>
      <c r="D2" s="8" t="s">
        <v>102</v>
      </c>
      <c r="E2" s="8" t="s">
        <v>103</v>
      </c>
      <c r="F2" s="8" t="s">
        <v>104</v>
      </c>
    </row>
    <row r="3" spans="1:6" x14ac:dyDescent="0.25">
      <c r="A3" s="9" t="s">
        <v>0</v>
      </c>
      <c r="B3" s="10">
        <v>622609348</v>
      </c>
      <c r="C3" s="10">
        <v>50026</v>
      </c>
      <c r="D3" s="11">
        <v>2727</v>
      </c>
      <c r="E3" s="12">
        <v>8.0348938159534353E-2</v>
      </c>
      <c r="F3" s="2">
        <f>SUM(C3/D3)</f>
        <v>18.344701136780344</v>
      </c>
    </row>
    <row r="4" spans="1:6" x14ac:dyDescent="0.25">
      <c r="A4" s="9" t="s">
        <v>1</v>
      </c>
      <c r="B4" s="10">
        <v>463652548</v>
      </c>
      <c r="C4" s="10">
        <v>53307</v>
      </c>
      <c r="D4" s="11">
        <v>1839</v>
      </c>
      <c r="E4" s="12">
        <v>0.11497186897806069</v>
      </c>
      <c r="F4" s="2">
        <f t="shared" ref="F4:F67" si="0">SUM(C4/D4)</f>
        <v>28.986949429037519</v>
      </c>
    </row>
    <row r="5" spans="1:6" x14ac:dyDescent="0.25">
      <c r="A5" s="9" t="s">
        <v>2</v>
      </c>
      <c r="B5" s="10">
        <v>744615416</v>
      </c>
      <c r="C5" s="10">
        <v>140181</v>
      </c>
      <c r="D5" s="11">
        <v>6235</v>
      </c>
      <c r="E5" s="12">
        <v>0.18825959950310781</v>
      </c>
      <c r="F5" s="2">
        <f t="shared" si="0"/>
        <v>22.482919005613471</v>
      </c>
    </row>
    <row r="6" spans="1:6" x14ac:dyDescent="0.25">
      <c r="A6" s="9" t="s">
        <v>3</v>
      </c>
      <c r="B6" s="10">
        <v>454892884</v>
      </c>
      <c r="C6" s="10">
        <v>30705</v>
      </c>
      <c r="D6" s="11">
        <v>4617</v>
      </c>
      <c r="E6" s="12">
        <v>6.7499407179119564E-2</v>
      </c>
      <c r="F6" s="2">
        <f t="shared" si="0"/>
        <v>6.6504223521767383</v>
      </c>
    </row>
    <row r="7" spans="1:6" x14ac:dyDescent="0.25">
      <c r="A7" s="9" t="s">
        <v>4</v>
      </c>
      <c r="B7" s="10">
        <v>534792405</v>
      </c>
      <c r="C7" s="10">
        <v>48000</v>
      </c>
      <c r="D7" s="11">
        <v>2339</v>
      </c>
      <c r="E7" s="12">
        <v>8.9754453412628402E-2</v>
      </c>
      <c r="F7" s="2">
        <f t="shared" si="0"/>
        <v>20.521590423257802</v>
      </c>
    </row>
    <row r="8" spans="1:6" x14ac:dyDescent="0.25">
      <c r="A8" s="9" t="s">
        <v>5</v>
      </c>
      <c r="B8" s="10">
        <v>1238048227</v>
      </c>
      <c r="C8" s="10">
        <v>168890</v>
      </c>
      <c r="D8" s="11">
        <v>8735</v>
      </c>
      <c r="E8" s="12">
        <v>0.13641633364255043</v>
      </c>
      <c r="F8" s="2">
        <f t="shared" si="0"/>
        <v>19.334859759587864</v>
      </c>
    </row>
    <row r="9" spans="1:6" x14ac:dyDescent="0.25">
      <c r="A9" s="9" t="s">
        <v>6</v>
      </c>
      <c r="B9" s="10">
        <v>1034933955</v>
      </c>
      <c r="C9" s="10">
        <v>216375</v>
      </c>
      <c r="D9" s="11">
        <v>9954</v>
      </c>
      <c r="E9" s="12">
        <v>0.20907131218822556</v>
      </c>
      <c r="F9" s="2">
        <f t="shared" si="0"/>
        <v>21.737492465340566</v>
      </c>
    </row>
    <row r="10" spans="1:6" x14ac:dyDescent="0.25">
      <c r="A10" s="9" t="s">
        <v>7</v>
      </c>
      <c r="B10" s="10">
        <v>1456774561</v>
      </c>
      <c r="C10" s="10">
        <v>141500</v>
      </c>
      <c r="D10" s="11">
        <v>8423</v>
      </c>
      <c r="E10" s="12">
        <v>9.7132393568753431E-2</v>
      </c>
      <c r="F10" s="2">
        <f t="shared" si="0"/>
        <v>16.799240175709368</v>
      </c>
    </row>
    <row r="11" spans="1:6" x14ac:dyDescent="0.25">
      <c r="A11" s="9" t="s">
        <v>8</v>
      </c>
      <c r="B11" s="10">
        <v>758696592</v>
      </c>
      <c r="C11" s="10">
        <v>200000</v>
      </c>
      <c r="D11" s="11">
        <v>7102</v>
      </c>
      <c r="E11" s="12">
        <v>0.26360998864220547</v>
      </c>
      <c r="F11" s="2">
        <f t="shared" si="0"/>
        <v>28.161081385525204</v>
      </c>
    </row>
    <row r="12" spans="1:6" x14ac:dyDescent="0.25">
      <c r="A12" s="9" t="s">
        <v>9</v>
      </c>
      <c r="B12" s="10">
        <v>923228663</v>
      </c>
      <c r="C12" s="10">
        <v>120152</v>
      </c>
      <c r="D12" s="11">
        <v>8042</v>
      </c>
      <c r="E12" s="12">
        <v>0.13014327307556742</v>
      </c>
      <c r="F12" s="2">
        <f t="shared" si="0"/>
        <v>14.940562049241482</v>
      </c>
    </row>
    <row r="13" spans="1:6" x14ac:dyDescent="0.25">
      <c r="A13" s="9" t="s">
        <v>10</v>
      </c>
      <c r="B13" s="10">
        <v>925820893</v>
      </c>
      <c r="C13" s="10">
        <v>87972</v>
      </c>
      <c r="D13" s="11">
        <v>3765</v>
      </c>
      <c r="E13" s="12">
        <v>9.5020538708019853E-2</v>
      </c>
      <c r="F13" s="2">
        <f t="shared" si="0"/>
        <v>23.365737051792827</v>
      </c>
    </row>
    <row r="14" spans="1:6" x14ac:dyDescent="0.25">
      <c r="A14" s="9" t="s">
        <v>11</v>
      </c>
      <c r="B14" s="10">
        <v>826126426</v>
      </c>
      <c r="C14" s="10">
        <v>88000</v>
      </c>
      <c r="D14" s="11">
        <v>5304</v>
      </c>
      <c r="E14" s="12">
        <v>0.10652122632862007</v>
      </c>
      <c r="F14" s="2">
        <f t="shared" si="0"/>
        <v>16.591251885369534</v>
      </c>
    </row>
    <row r="15" spans="1:6" x14ac:dyDescent="0.25">
      <c r="A15" s="9" t="s">
        <v>12</v>
      </c>
      <c r="B15" s="10">
        <v>876403635</v>
      </c>
      <c r="C15" s="10">
        <v>171056</v>
      </c>
      <c r="D15" s="11">
        <v>2651</v>
      </c>
      <c r="E15" s="12">
        <v>0.19517947343976957</v>
      </c>
      <c r="F15" s="2">
        <f t="shared" si="0"/>
        <v>64.525084873632593</v>
      </c>
    </row>
    <row r="16" spans="1:6" x14ac:dyDescent="0.25">
      <c r="A16" s="9" t="s">
        <v>13</v>
      </c>
      <c r="B16" s="10">
        <v>985334184</v>
      </c>
      <c r="C16" s="10">
        <v>84148</v>
      </c>
      <c r="D16" s="11">
        <v>4255</v>
      </c>
      <c r="E16" s="12">
        <v>8.5400467543304076E-2</v>
      </c>
      <c r="F16" s="2">
        <f t="shared" si="0"/>
        <v>19.77626321974148</v>
      </c>
    </row>
    <row r="17" spans="1:6" x14ac:dyDescent="0.25">
      <c r="A17" s="9" t="s">
        <v>14</v>
      </c>
      <c r="B17" s="10">
        <v>880332921</v>
      </c>
      <c r="C17" s="10">
        <v>132767</v>
      </c>
      <c r="D17" s="11">
        <v>3210</v>
      </c>
      <c r="E17" s="12">
        <v>0.15081453485709187</v>
      </c>
      <c r="F17" s="2">
        <f t="shared" si="0"/>
        <v>41.360436137071652</v>
      </c>
    </row>
    <row r="18" spans="1:6" x14ac:dyDescent="0.25">
      <c r="A18" s="9" t="s">
        <v>15</v>
      </c>
      <c r="B18" s="10">
        <v>1028992946</v>
      </c>
      <c r="C18" s="10">
        <v>109125</v>
      </c>
      <c r="D18" s="11">
        <v>7414</v>
      </c>
      <c r="E18" s="12">
        <v>0.1060502896780791</v>
      </c>
      <c r="F18" s="2">
        <f t="shared" si="0"/>
        <v>14.718775289991907</v>
      </c>
    </row>
    <row r="19" spans="1:6" x14ac:dyDescent="0.25">
      <c r="A19" s="9" t="s">
        <v>16</v>
      </c>
      <c r="B19" s="10">
        <v>1255574076</v>
      </c>
      <c r="C19" s="10">
        <v>219624</v>
      </c>
      <c r="D19" s="11">
        <v>4964</v>
      </c>
      <c r="E19" s="12">
        <v>0.17491918971413997</v>
      </c>
      <c r="F19" s="2">
        <f t="shared" si="0"/>
        <v>44.2433521353747</v>
      </c>
    </row>
    <row r="20" spans="1:6" x14ac:dyDescent="0.25">
      <c r="A20" s="9" t="s">
        <v>17</v>
      </c>
      <c r="B20" s="10">
        <v>925681791</v>
      </c>
      <c r="C20" s="10">
        <v>62484</v>
      </c>
      <c r="D20" s="11">
        <v>3430</v>
      </c>
      <c r="E20" s="12">
        <v>6.7500517572566143E-2</v>
      </c>
      <c r="F20" s="2">
        <f t="shared" si="0"/>
        <v>18.216909620991252</v>
      </c>
    </row>
    <row r="21" spans="1:6" x14ac:dyDescent="0.25">
      <c r="A21" s="9" t="s">
        <v>18</v>
      </c>
      <c r="B21" s="10">
        <v>776253269</v>
      </c>
      <c r="C21" s="10">
        <v>128068</v>
      </c>
      <c r="D21" s="11">
        <v>4955</v>
      </c>
      <c r="E21" s="12">
        <v>0.16498223597174957</v>
      </c>
      <c r="F21" s="2">
        <f t="shared" si="0"/>
        <v>25.846215943491423</v>
      </c>
    </row>
    <row r="22" spans="1:6" x14ac:dyDescent="0.25">
      <c r="A22" s="9" t="s">
        <v>19</v>
      </c>
      <c r="B22" s="10">
        <v>305891871</v>
      </c>
      <c r="C22" s="10">
        <v>20648</v>
      </c>
      <c r="D22" s="11">
        <v>3503</v>
      </c>
      <c r="E22" s="12">
        <v>6.7500976513364092E-2</v>
      </c>
      <c r="F22" s="2">
        <f t="shared" si="0"/>
        <v>5.8943762489294889</v>
      </c>
    </row>
    <row r="23" spans="1:6" x14ac:dyDescent="0.25">
      <c r="A23" s="9" t="s">
        <v>20</v>
      </c>
      <c r="B23" s="10">
        <v>699388696</v>
      </c>
      <c r="C23" s="10">
        <v>43880</v>
      </c>
      <c r="D23" s="11">
        <v>3119</v>
      </c>
      <c r="E23" s="12">
        <v>6.274050503098208E-2</v>
      </c>
      <c r="F23" s="2">
        <f t="shared" si="0"/>
        <v>14.068611734530299</v>
      </c>
    </row>
    <row r="24" spans="1:6" x14ac:dyDescent="0.25">
      <c r="A24" s="9" t="s">
        <v>21</v>
      </c>
      <c r="B24" s="10">
        <v>887805205</v>
      </c>
      <c r="C24" s="10">
        <v>179780</v>
      </c>
      <c r="D24" s="11">
        <v>7710</v>
      </c>
      <c r="E24" s="12">
        <v>0.20249937597516113</v>
      </c>
      <c r="F24" s="2">
        <f t="shared" si="0"/>
        <v>23.317769130998702</v>
      </c>
    </row>
    <row r="25" spans="1:6" x14ac:dyDescent="0.25">
      <c r="A25" s="9" t="s">
        <v>22</v>
      </c>
      <c r="B25" s="10">
        <v>1080154735</v>
      </c>
      <c r="C25" s="10">
        <v>104000</v>
      </c>
      <c r="D25" s="11">
        <v>7975</v>
      </c>
      <c r="E25" s="12">
        <v>9.62825015991806E-2</v>
      </c>
      <c r="F25" s="2">
        <f t="shared" si="0"/>
        <v>13.040752351097179</v>
      </c>
    </row>
    <row r="26" spans="1:6" x14ac:dyDescent="0.25">
      <c r="A26" s="9" t="s">
        <v>23</v>
      </c>
      <c r="B26" s="10">
        <v>988137454</v>
      </c>
      <c r="C26" s="10">
        <v>66700</v>
      </c>
      <c r="D26" s="11">
        <v>4056</v>
      </c>
      <c r="E26" s="12">
        <v>6.7500730520837035E-2</v>
      </c>
      <c r="F26" s="2">
        <f t="shared" si="0"/>
        <v>16.444773175542405</v>
      </c>
    </row>
    <row r="27" spans="1:6" x14ac:dyDescent="0.25">
      <c r="A27" s="9" t="s">
        <v>24</v>
      </c>
      <c r="B27" s="10">
        <v>1763482924</v>
      </c>
      <c r="C27" s="10">
        <v>155000</v>
      </c>
      <c r="D27" s="11">
        <v>10800</v>
      </c>
      <c r="E27" s="12">
        <v>8.7894244900553406E-2</v>
      </c>
      <c r="F27" s="2">
        <f t="shared" si="0"/>
        <v>14.351851851851851</v>
      </c>
    </row>
    <row r="28" spans="1:6" x14ac:dyDescent="0.25">
      <c r="A28" s="9" t="s">
        <v>25</v>
      </c>
      <c r="B28" s="10">
        <v>461192885</v>
      </c>
      <c r="C28" s="10">
        <v>40000</v>
      </c>
      <c r="D28" s="11">
        <v>5884</v>
      </c>
      <c r="E28" s="12">
        <v>8.6731606885045512E-2</v>
      </c>
      <c r="F28" s="2">
        <f t="shared" si="0"/>
        <v>6.7980965329707681</v>
      </c>
    </row>
    <row r="29" spans="1:6" x14ac:dyDescent="0.25">
      <c r="A29" s="9" t="s">
        <v>26</v>
      </c>
      <c r="B29" s="10">
        <v>279023975</v>
      </c>
      <c r="C29" s="10">
        <v>18836</v>
      </c>
      <c r="D29" s="11">
        <v>2773</v>
      </c>
      <c r="E29" s="12">
        <v>6.7506743820132303E-2</v>
      </c>
      <c r="F29" s="2">
        <f t="shared" si="0"/>
        <v>6.7926433465560763</v>
      </c>
    </row>
    <row r="30" spans="1:6" x14ac:dyDescent="0.25">
      <c r="A30" s="9" t="s">
        <v>27</v>
      </c>
      <c r="B30" s="10">
        <v>1232414984</v>
      </c>
      <c r="C30" s="10">
        <v>108353</v>
      </c>
      <c r="D30" s="11">
        <v>8356</v>
      </c>
      <c r="E30" s="12">
        <v>8.7919249122014903E-2</v>
      </c>
      <c r="F30" s="2">
        <f t="shared" si="0"/>
        <v>12.967089516515079</v>
      </c>
    </row>
    <row r="31" spans="1:6" x14ac:dyDescent="0.25">
      <c r="A31" s="9" t="s">
        <v>28</v>
      </c>
      <c r="B31" s="10">
        <v>788367966</v>
      </c>
      <c r="C31" s="10">
        <v>170336</v>
      </c>
      <c r="D31" s="11">
        <v>8753</v>
      </c>
      <c r="E31" s="12">
        <v>0.2160615440328533</v>
      </c>
      <c r="F31" s="2">
        <f t="shared" si="0"/>
        <v>19.460299325945389</v>
      </c>
    </row>
    <row r="32" spans="1:6" x14ac:dyDescent="0.25">
      <c r="A32" s="9" t="s">
        <v>29</v>
      </c>
      <c r="B32" s="10">
        <v>1708250961</v>
      </c>
      <c r="C32" s="10">
        <v>115320</v>
      </c>
      <c r="D32" s="11">
        <v>4258</v>
      </c>
      <c r="E32" s="12">
        <v>6.7507645324251631E-2</v>
      </c>
      <c r="F32" s="2">
        <f t="shared" si="0"/>
        <v>27.083137623297322</v>
      </c>
    </row>
    <row r="33" spans="1:6" x14ac:dyDescent="0.25">
      <c r="A33" s="9" t="s">
        <v>30</v>
      </c>
      <c r="B33" s="10">
        <v>1852102277</v>
      </c>
      <c r="C33" s="10">
        <v>728738</v>
      </c>
      <c r="D33" s="11">
        <v>19441</v>
      </c>
      <c r="E33" s="12">
        <v>0.39346531185113381</v>
      </c>
      <c r="F33" s="2">
        <f t="shared" si="0"/>
        <v>37.484594413867597</v>
      </c>
    </row>
    <row r="34" spans="1:6" x14ac:dyDescent="0.25">
      <c r="A34" s="9" t="s">
        <v>31</v>
      </c>
      <c r="B34" s="10">
        <v>514104636</v>
      </c>
      <c r="C34" s="10">
        <v>34702</v>
      </c>
      <c r="D34" s="11">
        <v>1951</v>
      </c>
      <c r="E34" s="12">
        <v>6.7499877593012014E-2</v>
      </c>
      <c r="F34" s="2">
        <f t="shared" si="0"/>
        <v>17.786776012301384</v>
      </c>
    </row>
    <row r="35" spans="1:6" x14ac:dyDescent="0.25">
      <c r="A35" s="9" t="s">
        <v>32</v>
      </c>
      <c r="B35" s="10">
        <v>968285585</v>
      </c>
      <c r="C35" s="10">
        <v>104030</v>
      </c>
      <c r="D35" s="11">
        <v>6020</v>
      </c>
      <c r="E35" s="12">
        <v>0.10743731148285142</v>
      </c>
      <c r="F35" s="2">
        <f t="shared" si="0"/>
        <v>17.280730897009967</v>
      </c>
    </row>
    <row r="36" spans="1:6" x14ac:dyDescent="0.25">
      <c r="A36" s="9" t="s">
        <v>33</v>
      </c>
      <c r="B36" s="10">
        <v>745373441</v>
      </c>
      <c r="C36" s="10">
        <v>99274</v>
      </c>
      <c r="D36" s="11">
        <v>5110</v>
      </c>
      <c r="E36" s="12">
        <v>0.13318692958366354</v>
      </c>
      <c r="F36" s="2">
        <f t="shared" si="0"/>
        <v>19.427397260273974</v>
      </c>
    </row>
    <row r="37" spans="1:6" x14ac:dyDescent="0.25">
      <c r="A37" s="9" t="s">
        <v>34</v>
      </c>
      <c r="B37" s="10">
        <v>1009901059</v>
      </c>
      <c r="C37" s="10">
        <v>132300</v>
      </c>
      <c r="D37" s="11">
        <v>3315</v>
      </c>
      <c r="E37" s="12">
        <v>0.13100293223873133</v>
      </c>
      <c r="F37" s="2">
        <f t="shared" si="0"/>
        <v>39.909502262443439</v>
      </c>
    </row>
    <row r="38" spans="1:6" x14ac:dyDescent="0.25">
      <c r="A38" s="9" t="s">
        <v>35</v>
      </c>
      <c r="B38" s="10">
        <v>624298539</v>
      </c>
      <c r="C38" s="10">
        <v>49943</v>
      </c>
      <c r="D38" s="11">
        <v>2587</v>
      </c>
      <c r="E38" s="12">
        <v>7.9998585420364088E-2</v>
      </c>
      <c r="F38" s="2">
        <f t="shared" si="0"/>
        <v>19.305373018940859</v>
      </c>
    </row>
    <row r="39" spans="1:6" x14ac:dyDescent="0.25">
      <c r="A39" s="9" t="s">
        <v>36</v>
      </c>
      <c r="B39" s="10">
        <v>739387196</v>
      </c>
      <c r="C39" s="10">
        <v>97926</v>
      </c>
      <c r="D39" s="11">
        <v>2504</v>
      </c>
      <c r="E39" s="12">
        <v>0.13244210953309501</v>
      </c>
      <c r="F39" s="2">
        <f t="shared" si="0"/>
        <v>39.107827476038338</v>
      </c>
    </row>
    <row r="40" spans="1:6" x14ac:dyDescent="0.25">
      <c r="A40" s="9" t="s">
        <v>37</v>
      </c>
      <c r="B40" s="10">
        <v>857718708</v>
      </c>
      <c r="C40" s="10">
        <v>189406</v>
      </c>
      <c r="D40" s="11">
        <v>4035</v>
      </c>
      <c r="E40" s="12">
        <v>0.22082531048162704</v>
      </c>
      <c r="F40" s="2">
        <f t="shared" si="0"/>
        <v>46.940768277571252</v>
      </c>
    </row>
    <row r="41" spans="1:6" x14ac:dyDescent="0.25">
      <c r="A41" s="9" t="s">
        <v>38</v>
      </c>
      <c r="B41" s="10">
        <v>956763539</v>
      </c>
      <c r="C41" s="10">
        <v>156466</v>
      </c>
      <c r="D41" s="11">
        <v>5049</v>
      </c>
      <c r="E41" s="12">
        <v>0.16353675032760628</v>
      </c>
      <c r="F41" s="2">
        <f t="shared" si="0"/>
        <v>30.989502871855812</v>
      </c>
    </row>
    <row r="42" spans="1:6" x14ac:dyDescent="0.25">
      <c r="A42" s="9" t="s">
        <v>39</v>
      </c>
      <c r="B42" s="10">
        <v>907162392</v>
      </c>
      <c r="C42" s="10">
        <v>71000</v>
      </c>
      <c r="D42" s="11">
        <v>3625</v>
      </c>
      <c r="E42" s="12">
        <v>7.8266031116510398E-2</v>
      </c>
      <c r="F42" s="2">
        <f t="shared" si="0"/>
        <v>19.586206896551722</v>
      </c>
    </row>
    <row r="43" spans="1:6" x14ac:dyDescent="0.25">
      <c r="A43" s="9" t="s">
        <v>40</v>
      </c>
      <c r="B43" s="10">
        <v>981194603</v>
      </c>
      <c r="C43" s="10">
        <v>140000</v>
      </c>
      <c r="D43" s="11">
        <v>3382</v>
      </c>
      <c r="E43" s="12">
        <v>0.1426832144937919</v>
      </c>
      <c r="F43" s="2">
        <f t="shared" si="0"/>
        <v>41.395623891188649</v>
      </c>
    </row>
    <row r="44" spans="1:6" x14ac:dyDescent="0.25">
      <c r="A44" s="9" t="s">
        <v>41</v>
      </c>
      <c r="B44" s="10">
        <v>822908064</v>
      </c>
      <c r="C44" s="10">
        <v>142997</v>
      </c>
      <c r="D44" s="11">
        <v>4251</v>
      </c>
      <c r="E44" s="12">
        <v>0.17377032290207331</v>
      </c>
      <c r="F44" s="2">
        <f t="shared" si="0"/>
        <v>33.638438014584807</v>
      </c>
    </row>
    <row r="45" spans="1:6" x14ac:dyDescent="0.25">
      <c r="A45" s="9" t="s">
        <v>42</v>
      </c>
      <c r="B45" s="10">
        <v>1041751904</v>
      </c>
      <c r="C45" s="10">
        <v>70319</v>
      </c>
      <c r="D45" s="11">
        <v>6330</v>
      </c>
      <c r="E45" s="12">
        <v>6.7500716562165261E-2</v>
      </c>
      <c r="F45" s="2">
        <f t="shared" si="0"/>
        <v>11.108846761453396</v>
      </c>
    </row>
    <row r="46" spans="1:6" x14ac:dyDescent="0.25">
      <c r="A46" s="9" t="s">
        <v>43</v>
      </c>
      <c r="B46" s="10">
        <v>539257599</v>
      </c>
      <c r="C46" s="10">
        <v>34531</v>
      </c>
      <c r="D46" s="11">
        <v>6319</v>
      </c>
      <c r="E46" s="12">
        <v>6.4034331762842719E-2</v>
      </c>
      <c r="F46" s="2">
        <f t="shared" si="0"/>
        <v>5.4646304795062512</v>
      </c>
    </row>
    <row r="47" spans="1:6" x14ac:dyDescent="0.25">
      <c r="A47" s="9" t="s">
        <v>44</v>
      </c>
      <c r="B47" s="10">
        <v>583212811</v>
      </c>
      <c r="C47" s="10">
        <v>100500</v>
      </c>
      <c r="D47" s="11">
        <v>3885</v>
      </c>
      <c r="E47" s="12">
        <v>0.17232131754389737</v>
      </c>
      <c r="F47" s="2">
        <f t="shared" si="0"/>
        <v>25.868725868725868</v>
      </c>
    </row>
    <row r="48" spans="1:6" x14ac:dyDescent="0.25">
      <c r="A48" s="9" t="s">
        <v>45</v>
      </c>
      <c r="B48" s="10">
        <v>658538804</v>
      </c>
      <c r="C48" s="10">
        <v>123285</v>
      </c>
      <c r="D48" s="11">
        <v>2359</v>
      </c>
      <c r="E48" s="12">
        <v>0.18720992483838508</v>
      </c>
      <c r="F48" s="2">
        <f t="shared" si="0"/>
        <v>52.261551504874944</v>
      </c>
    </row>
    <row r="49" spans="1:6" x14ac:dyDescent="0.25">
      <c r="A49" s="9" t="s">
        <v>46</v>
      </c>
      <c r="B49" s="10">
        <v>565917021</v>
      </c>
      <c r="C49" s="10">
        <v>41100</v>
      </c>
      <c r="D49" s="11">
        <v>2096</v>
      </c>
      <c r="E49" s="12">
        <v>7.2625488322253517E-2</v>
      </c>
      <c r="F49" s="2">
        <f t="shared" si="0"/>
        <v>19.608778625954198</v>
      </c>
    </row>
    <row r="50" spans="1:6" x14ac:dyDescent="0.25">
      <c r="A50" s="9" t="s">
        <v>47</v>
      </c>
      <c r="B50" s="10">
        <v>952386319</v>
      </c>
      <c r="C50" s="10">
        <v>90530</v>
      </c>
      <c r="D50" s="11">
        <v>8477</v>
      </c>
      <c r="E50" s="12">
        <v>9.5055964364393605E-2</v>
      </c>
      <c r="F50" s="2">
        <f t="shared" si="0"/>
        <v>10.679485667099209</v>
      </c>
    </row>
    <row r="51" spans="1:6" x14ac:dyDescent="0.25">
      <c r="A51" s="9" t="s">
        <v>48</v>
      </c>
      <c r="B51" s="10">
        <v>906630068</v>
      </c>
      <c r="C51" s="10">
        <v>113332</v>
      </c>
      <c r="D51" s="11">
        <v>7910</v>
      </c>
      <c r="E51" s="12">
        <v>0.12500357532814585</v>
      </c>
      <c r="F51" s="2">
        <f t="shared" si="0"/>
        <v>14.327686472819217</v>
      </c>
    </row>
    <row r="52" spans="1:6" x14ac:dyDescent="0.25">
      <c r="A52" s="9" t="s">
        <v>49</v>
      </c>
      <c r="B52" s="10">
        <v>1354622853</v>
      </c>
      <c r="C52" s="10">
        <v>143000</v>
      </c>
      <c r="D52" s="11">
        <v>12432</v>
      </c>
      <c r="E52" s="12">
        <v>0.10556443786793253</v>
      </c>
      <c r="F52" s="2">
        <f t="shared" si="0"/>
        <v>11.502574002574002</v>
      </c>
    </row>
    <row r="53" spans="1:6" x14ac:dyDescent="0.25">
      <c r="A53" s="9" t="s">
        <v>50</v>
      </c>
      <c r="B53" s="10">
        <v>671661823</v>
      </c>
      <c r="C53" s="10">
        <v>45338</v>
      </c>
      <c r="D53" s="11">
        <v>4755</v>
      </c>
      <c r="E53" s="12">
        <v>6.7501231196223574E-2</v>
      </c>
      <c r="F53" s="2">
        <f t="shared" si="0"/>
        <v>9.5348054679284964</v>
      </c>
    </row>
    <row r="54" spans="1:6" x14ac:dyDescent="0.25">
      <c r="A54" s="9" t="s">
        <v>51</v>
      </c>
      <c r="B54" s="10">
        <v>2071978704</v>
      </c>
      <c r="C54" s="10">
        <v>1309119</v>
      </c>
      <c r="D54" s="11">
        <v>21784</v>
      </c>
      <c r="E54" s="12">
        <v>0.63182068303729055</v>
      </c>
      <c r="F54" s="2">
        <f t="shared" si="0"/>
        <v>60.095437017994861</v>
      </c>
    </row>
    <row r="55" spans="1:6" x14ac:dyDescent="0.25">
      <c r="A55" s="9" t="s">
        <v>52</v>
      </c>
      <c r="B55" s="10">
        <v>975485781</v>
      </c>
      <c r="C55" s="10">
        <v>131496</v>
      </c>
      <c r="D55" s="11">
        <v>8622</v>
      </c>
      <c r="E55" s="12">
        <v>0.13480052970654219</v>
      </c>
      <c r="F55" s="2">
        <f t="shared" si="0"/>
        <v>15.251217814892136</v>
      </c>
    </row>
    <row r="56" spans="1:6" x14ac:dyDescent="0.25">
      <c r="A56" s="9" t="s">
        <v>53</v>
      </c>
      <c r="B56" s="10">
        <v>655904375</v>
      </c>
      <c r="C56" s="10">
        <v>40000</v>
      </c>
      <c r="D56" s="11">
        <v>3790</v>
      </c>
      <c r="E56" s="12">
        <v>6.0984499455427478E-2</v>
      </c>
      <c r="F56" s="2">
        <f t="shared" si="0"/>
        <v>10.554089709762533</v>
      </c>
    </row>
    <row r="57" spans="1:6" x14ac:dyDescent="0.25">
      <c r="A57" s="9" t="s">
        <v>54</v>
      </c>
      <c r="B57" s="10">
        <v>1503081547</v>
      </c>
      <c r="C57" s="10">
        <v>279283</v>
      </c>
      <c r="D57" s="11">
        <v>5207</v>
      </c>
      <c r="E57" s="12">
        <v>0.18580695143082612</v>
      </c>
      <c r="F57" s="2">
        <f t="shared" si="0"/>
        <v>53.636066833109275</v>
      </c>
    </row>
    <row r="58" spans="1:6" x14ac:dyDescent="0.25">
      <c r="A58" s="9" t="s">
        <v>55</v>
      </c>
      <c r="B58" s="10">
        <v>1078149009</v>
      </c>
      <c r="C58" s="10">
        <v>72775</v>
      </c>
      <c r="D58" s="11">
        <v>10460</v>
      </c>
      <c r="E58" s="12">
        <v>6.7499946104388628E-2</v>
      </c>
      <c r="F58" s="2">
        <f t="shared" si="0"/>
        <v>6.9574569789674952</v>
      </c>
    </row>
    <row r="59" spans="1:6" x14ac:dyDescent="0.25">
      <c r="A59" s="9" t="s">
        <v>56</v>
      </c>
      <c r="B59" s="10">
        <v>2004183178</v>
      </c>
      <c r="C59" s="10">
        <v>500000</v>
      </c>
      <c r="D59" s="11">
        <v>19294</v>
      </c>
      <c r="E59" s="12">
        <v>0.24947819415336897</v>
      </c>
      <c r="F59" s="2">
        <f t="shared" si="0"/>
        <v>25.914792163366851</v>
      </c>
    </row>
    <row r="60" spans="1:6" x14ac:dyDescent="0.25">
      <c r="A60" s="9" t="s">
        <v>57</v>
      </c>
      <c r="B60" s="10">
        <v>655896094</v>
      </c>
      <c r="C60" s="10">
        <v>55532</v>
      </c>
      <c r="D60" s="11">
        <v>4518</v>
      </c>
      <c r="E60" s="12">
        <v>8.4665849527074635E-2</v>
      </c>
      <c r="F60" s="2">
        <f t="shared" si="0"/>
        <v>12.2912793271359</v>
      </c>
    </row>
    <row r="61" spans="1:6" x14ac:dyDescent="0.25">
      <c r="A61" s="9" t="s">
        <v>58</v>
      </c>
      <c r="B61" s="10">
        <v>357659022</v>
      </c>
      <c r="C61" s="10">
        <v>24502</v>
      </c>
      <c r="D61" s="11">
        <v>3587</v>
      </c>
      <c r="E61" s="12">
        <v>6.850659005604505E-2</v>
      </c>
      <c r="F61" s="2">
        <f t="shared" si="0"/>
        <v>6.8307778087538331</v>
      </c>
    </row>
    <row r="62" spans="1:6" x14ac:dyDescent="0.25">
      <c r="A62" s="9" t="s">
        <v>59</v>
      </c>
      <c r="B62" s="10">
        <v>988367639</v>
      </c>
      <c r="C62" s="10">
        <v>80000</v>
      </c>
      <c r="D62" s="11">
        <v>4832</v>
      </c>
      <c r="E62" s="12">
        <v>8.0941541227454131E-2</v>
      </c>
      <c r="F62" s="2">
        <f t="shared" si="0"/>
        <v>16.556291390728475</v>
      </c>
    </row>
    <row r="63" spans="1:6" x14ac:dyDescent="0.25">
      <c r="A63" s="9" t="s">
        <v>60</v>
      </c>
      <c r="B63" s="10">
        <v>898084847</v>
      </c>
      <c r="C63" s="10">
        <v>146492</v>
      </c>
      <c r="D63" s="11">
        <v>8190</v>
      </c>
      <c r="E63" s="12">
        <v>0.16311599119988271</v>
      </c>
      <c r="F63" s="2">
        <f t="shared" si="0"/>
        <v>17.886691086691087</v>
      </c>
    </row>
    <row r="64" spans="1:6" x14ac:dyDescent="0.25">
      <c r="A64" s="9" t="s">
        <v>61</v>
      </c>
      <c r="B64" s="10">
        <v>961304807</v>
      </c>
      <c r="C64" s="10">
        <v>130805</v>
      </c>
      <c r="D64" s="11">
        <v>6925</v>
      </c>
      <c r="E64" s="12">
        <v>0.13607026517240747</v>
      </c>
      <c r="F64" s="2">
        <f t="shared" si="0"/>
        <v>18.888808664259926</v>
      </c>
    </row>
    <row r="65" spans="1:6" x14ac:dyDescent="0.25">
      <c r="A65" s="9" t="s">
        <v>62</v>
      </c>
      <c r="B65" s="10">
        <v>1044897679</v>
      </c>
      <c r="C65" s="10">
        <v>95000</v>
      </c>
      <c r="D65" s="11">
        <v>11627</v>
      </c>
      <c r="E65" s="12">
        <v>9.0917993129162641E-2</v>
      </c>
      <c r="F65" s="2">
        <f t="shared" si="0"/>
        <v>8.1706373097101572</v>
      </c>
    </row>
    <row r="66" spans="1:6" x14ac:dyDescent="0.25">
      <c r="A66" s="9" t="s">
        <v>63</v>
      </c>
      <c r="B66" s="10">
        <v>1059185764</v>
      </c>
      <c r="C66" s="10">
        <v>80000</v>
      </c>
      <c r="D66" s="11">
        <v>7182</v>
      </c>
      <c r="E66" s="12">
        <v>7.5529716050828644E-2</v>
      </c>
      <c r="F66" s="2">
        <f t="shared" si="0"/>
        <v>11.138958507379559</v>
      </c>
    </row>
    <row r="67" spans="1:6" x14ac:dyDescent="0.25">
      <c r="A67" s="9" t="s">
        <v>64</v>
      </c>
      <c r="B67" s="10">
        <v>1056257111</v>
      </c>
      <c r="C67" s="10">
        <v>90000</v>
      </c>
      <c r="D67" s="11">
        <v>7239</v>
      </c>
      <c r="E67" s="12">
        <v>8.5206526955159123E-2</v>
      </c>
      <c r="F67" s="2">
        <f t="shared" si="0"/>
        <v>12.432656444260257</v>
      </c>
    </row>
    <row r="68" spans="1:6" x14ac:dyDescent="0.25">
      <c r="A68" s="9" t="s">
        <v>65</v>
      </c>
      <c r="B68" s="10">
        <v>672906228</v>
      </c>
      <c r="C68" s="10">
        <v>183936</v>
      </c>
      <c r="D68" s="11">
        <v>4441</v>
      </c>
      <c r="E68" s="12">
        <v>0.27334566444226754</v>
      </c>
      <c r="F68" s="2">
        <f t="shared" ref="F68:F101" si="1">SUM(C68/D68)</f>
        <v>41.417698716505292</v>
      </c>
    </row>
    <row r="69" spans="1:6" x14ac:dyDescent="0.25">
      <c r="A69" s="9" t="s">
        <v>66</v>
      </c>
      <c r="B69" s="10">
        <v>791804239</v>
      </c>
      <c r="C69" s="10">
        <v>52894</v>
      </c>
      <c r="D69" s="11">
        <v>2757</v>
      </c>
      <c r="E69" s="12">
        <v>6.6801865151419074E-2</v>
      </c>
      <c r="F69" s="2">
        <f t="shared" si="1"/>
        <v>19.185346391004714</v>
      </c>
    </row>
    <row r="70" spans="1:6" x14ac:dyDescent="0.25">
      <c r="A70" s="9" t="s">
        <v>67</v>
      </c>
      <c r="B70" s="10">
        <v>477112787</v>
      </c>
      <c r="C70" s="10">
        <v>37210</v>
      </c>
      <c r="D70" s="11">
        <v>3273</v>
      </c>
      <c r="E70" s="12">
        <v>7.7989944964522606E-2</v>
      </c>
      <c r="F70" s="2">
        <f t="shared" si="1"/>
        <v>11.368774824320196</v>
      </c>
    </row>
    <row r="71" spans="1:6" x14ac:dyDescent="0.25">
      <c r="A71" s="9" t="s">
        <v>68</v>
      </c>
      <c r="B71" s="10">
        <v>527574473</v>
      </c>
      <c r="C71" s="10">
        <v>37505</v>
      </c>
      <c r="D71" s="11">
        <v>2474</v>
      </c>
      <c r="E71" s="12">
        <v>7.1089489578090331E-2</v>
      </c>
      <c r="F71" s="2">
        <f t="shared" si="1"/>
        <v>15.159660468876314</v>
      </c>
    </row>
    <row r="72" spans="1:6" x14ac:dyDescent="0.25">
      <c r="A72" s="9" t="s">
        <v>69</v>
      </c>
      <c r="B72" s="10">
        <v>1077431761</v>
      </c>
      <c r="C72" s="10">
        <v>100000</v>
      </c>
      <c r="D72" s="11">
        <v>10331</v>
      </c>
      <c r="E72" s="12">
        <v>9.2813302540094691E-2</v>
      </c>
      <c r="F72" s="2">
        <f t="shared" si="1"/>
        <v>9.6796050721130573</v>
      </c>
    </row>
    <row r="73" spans="1:6" x14ac:dyDescent="0.25">
      <c r="A73" s="9" t="s">
        <v>70</v>
      </c>
      <c r="B73" s="10">
        <v>1241809297</v>
      </c>
      <c r="C73" s="10">
        <v>83823</v>
      </c>
      <c r="D73" s="11">
        <v>3164</v>
      </c>
      <c r="E73" s="12">
        <v>6.7500702565604961E-2</v>
      </c>
      <c r="F73" s="2">
        <f t="shared" si="1"/>
        <v>26.492730720606826</v>
      </c>
    </row>
    <row r="74" spans="1:6" x14ac:dyDescent="0.25">
      <c r="A74" s="9" t="s">
        <v>71</v>
      </c>
      <c r="B74" s="10">
        <v>585165330</v>
      </c>
      <c r="C74" s="10">
        <v>64000</v>
      </c>
      <c r="D74" s="11">
        <v>2107</v>
      </c>
      <c r="E74" s="12">
        <v>0.10937079953113421</v>
      </c>
      <c r="F74" s="2">
        <f t="shared" si="1"/>
        <v>30.374940673943996</v>
      </c>
    </row>
    <row r="75" spans="1:6" x14ac:dyDescent="0.25">
      <c r="A75" s="9" t="s">
        <v>72</v>
      </c>
      <c r="B75" s="10">
        <v>567562795</v>
      </c>
      <c r="C75" s="10">
        <v>55000</v>
      </c>
      <c r="D75" s="11">
        <v>3374</v>
      </c>
      <c r="E75" s="12">
        <v>9.690557676529872E-2</v>
      </c>
      <c r="F75" s="2">
        <f t="shared" si="1"/>
        <v>16.301126259632483</v>
      </c>
    </row>
    <row r="76" spans="1:6" x14ac:dyDescent="0.25">
      <c r="A76" s="9" t="s">
        <v>73</v>
      </c>
      <c r="B76" s="10">
        <v>742559014</v>
      </c>
      <c r="C76" s="10">
        <v>85000</v>
      </c>
      <c r="D76" s="11">
        <v>2416</v>
      </c>
      <c r="E76" s="12">
        <v>0.11446901646526912</v>
      </c>
      <c r="F76" s="2">
        <f t="shared" si="1"/>
        <v>35.182119205298015</v>
      </c>
    </row>
    <row r="77" spans="1:6" x14ac:dyDescent="0.25">
      <c r="A77" s="9" t="s">
        <v>74</v>
      </c>
      <c r="B77" s="10">
        <v>1378969495</v>
      </c>
      <c r="C77" s="10">
        <v>150000</v>
      </c>
      <c r="D77" s="11">
        <v>8347</v>
      </c>
      <c r="E77" s="12">
        <v>0.10877688052120399</v>
      </c>
      <c r="F77" s="2">
        <f t="shared" si="1"/>
        <v>17.970528333533007</v>
      </c>
    </row>
    <row r="78" spans="1:6" x14ac:dyDescent="0.25">
      <c r="A78" s="9" t="s">
        <v>75</v>
      </c>
      <c r="B78" s="10">
        <v>926427168</v>
      </c>
      <c r="C78" s="10">
        <v>106920</v>
      </c>
      <c r="D78" s="11">
        <v>2199</v>
      </c>
      <c r="E78" s="12">
        <v>0.11541112317638767</v>
      </c>
      <c r="F78" s="2">
        <f t="shared" si="1"/>
        <v>48.622100954979537</v>
      </c>
    </row>
    <row r="79" spans="1:6" x14ac:dyDescent="0.25">
      <c r="A79" s="9" t="s">
        <v>76</v>
      </c>
      <c r="B79" s="10">
        <v>3213107934</v>
      </c>
      <c r="C79" s="10">
        <v>700000</v>
      </c>
      <c r="D79" s="11">
        <v>28002</v>
      </c>
      <c r="E79" s="12">
        <v>0.21785760527769435</v>
      </c>
      <c r="F79" s="2">
        <f t="shared" si="1"/>
        <v>24.998214413256196</v>
      </c>
    </row>
    <row r="80" spans="1:6" x14ac:dyDescent="0.25">
      <c r="A80" s="9" t="s">
        <v>77</v>
      </c>
      <c r="B80" s="10">
        <v>2294391443</v>
      </c>
      <c r="C80" s="10">
        <v>393648</v>
      </c>
      <c r="D80" s="11">
        <v>17601</v>
      </c>
      <c r="E80" s="12">
        <v>0.17156967752864827</v>
      </c>
      <c r="F80" s="2">
        <f t="shared" si="1"/>
        <v>22.365092892449294</v>
      </c>
    </row>
    <row r="81" spans="1:6" x14ac:dyDescent="0.25">
      <c r="A81" s="9" t="s">
        <v>78</v>
      </c>
      <c r="B81" s="10">
        <v>1142276363</v>
      </c>
      <c r="C81" s="10">
        <v>90660</v>
      </c>
      <c r="D81" s="11">
        <v>5245</v>
      </c>
      <c r="E81" s="12">
        <v>7.9367833334042306E-2</v>
      </c>
      <c r="F81" s="2">
        <f t="shared" si="1"/>
        <v>17.28503336510963</v>
      </c>
    </row>
    <row r="82" spans="1:6" x14ac:dyDescent="0.25">
      <c r="A82" s="9" t="s">
        <v>79</v>
      </c>
      <c r="B82" s="10">
        <v>423142809</v>
      </c>
      <c r="C82" s="10">
        <v>28562</v>
      </c>
      <c r="D82" s="11">
        <v>2147</v>
      </c>
      <c r="E82" s="12">
        <v>6.7499670070016476E-2</v>
      </c>
      <c r="F82" s="2">
        <f t="shared" si="1"/>
        <v>13.303213786679088</v>
      </c>
    </row>
    <row r="83" spans="1:6" x14ac:dyDescent="0.25">
      <c r="A83" s="9" t="s">
        <v>80</v>
      </c>
      <c r="B83" s="10">
        <v>834008723</v>
      </c>
      <c r="C83" s="10">
        <v>159668</v>
      </c>
      <c r="D83" s="11">
        <v>3000</v>
      </c>
      <c r="E83" s="12">
        <v>0.19144643886416521</v>
      </c>
      <c r="F83" s="2">
        <f t="shared" si="1"/>
        <v>53.222666666666669</v>
      </c>
    </row>
    <row r="84" spans="1:6" x14ac:dyDescent="0.25">
      <c r="A84" s="9" t="s">
        <v>81</v>
      </c>
      <c r="B84" s="10">
        <v>1328191832</v>
      </c>
      <c r="C84" s="10">
        <v>645369</v>
      </c>
      <c r="D84" s="11">
        <v>14601</v>
      </c>
      <c r="E84" s="12">
        <v>0.48590044333294768</v>
      </c>
      <c r="F84" s="2">
        <f t="shared" si="1"/>
        <v>44.200328744606537</v>
      </c>
    </row>
    <row r="85" spans="1:6" x14ac:dyDescent="0.25">
      <c r="A85" s="9" t="s">
        <v>82</v>
      </c>
      <c r="B85" s="10">
        <v>841865195</v>
      </c>
      <c r="C85" s="10">
        <v>55000</v>
      </c>
      <c r="D85" s="11">
        <v>3898</v>
      </c>
      <c r="E85" s="12">
        <v>6.5331124658265516E-2</v>
      </c>
      <c r="F85" s="2">
        <f t="shared" si="1"/>
        <v>14.109799897383274</v>
      </c>
    </row>
    <row r="86" spans="1:6" x14ac:dyDescent="0.25">
      <c r="A86" s="9" t="s">
        <v>83</v>
      </c>
      <c r="B86" s="10">
        <v>1374469887</v>
      </c>
      <c r="C86" s="10">
        <v>300000</v>
      </c>
      <c r="D86" s="11">
        <v>7991</v>
      </c>
      <c r="E86" s="12">
        <v>0.21826596772869133</v>
      </c>
      <c r="F86" s="2">
        <f t="shared" si="1"/>
        <v>37.542235014391188</v>
      </c>
    </row>
    <row r="87" spans="1:6" x14ac:dyDescent="0.25">
      <c r="A87" s="9" t="s">
        <v>84</v>
      </c>
      <c r="B87" s="10">
        <v>1394988686</v>
      </c>
      <c r="C87" s="10">
        <v>455634</v>
      </c>
      <c r="D87" s="11">
        <v>9127</v>
      </c>
      <c r="E87" s="12">
        <v>0.32662200387193679</v>
      </c>
      <c r="F87" s="2">
        <f t="shared" si="1"/>
        <v>49.9215514407801</v>
      </c>
    </row>
    <row r="88" spans="1:6" x14ac:dyDescent="0.25">
      <c r="A88" s="9" t="s">
        <v>85</v>
      </c>
      <c r="B88" s="10">
        <v>913342079</v>
      </c>
      <c r="C88" s="10">
        <v>69000</v>
      </c>
      <c r="D88" s="11">
        <v>6488</v>
      </c>
      <c r="E88" s="12">
        <v>7.5546721854254997E-2</v>
      </c>
      <c r="F88" s="2">
        <f t="shared" si="1"/>
        <v>10.63501849568434</v>
      </c>
    </row>
    <row r="89" spans="1:6" x14ac:dyDescent="0.25">
      <c r="A89" s="9" t="s">
        <v>86</v>
      </c>
      <c r="B89" s="10">
        <v>469582483</v>
      </c>
      <c r="C89" s="10">
        <v>24000</v>
      </c>
      <c r="D89" s="11">
        <v>2024</v>
      </c>
      <c r="E89" s="12">
        <v>5.1109231857782052E-2</v>
      </c>
      <c r="F89" s="2">
        <f t="shared" si="1"/>
        <v>11.857707509881424</v>
      </c>
    </row>
    <row r="90" spans="1:6" x14ac:dyDescent="0.25">
      <c r="A90" s="9" t="s">
        <v>87</v>
      </c>
      <c r="B90" s="10">
        <v>389449509</v>
      </c>
      <c r="C90" s="10">
        <v>35000</v>
      </c>
      <c r="D90" s="11">
        <v>3023</v>
      </c>
      <c r="E90" s="12">
        <v>8.9870443256869006E-2</v>
      </c>
      <c r="F90" s="2">
        <f t="shared" si="1"/>
        <v>11.577902745616937</v>
      </c>
    </row>
    <row r="91" spans="1:6" x14ac:dyDescent="0.25">
      <c r="A91" s="9" t="s">
        <v>88</v>
      </c>
      <c r="B91" s="10">
        <v>424115288</v>
      </c>
      <c r="C91" s="10">
        <v>28627</v>
      </c>
      <c r="D91" s="11">
        <v>4086</v>
      </c>
      <c r="E91" s="12">
        <v>6.7498156303198401E-2</v>
      </c>
      <c r="F91" s="2">
        <f t="shared" si="1"/>
        <v>7.0061184532550174</v>
      </c>
    </row>
    <row r="92" spans="1:6" x14ac:dyDescent="0.25">
      <c r="A92" s="9" t="s">
        <v>89</v>
      </c>
      <c r="B92" s="10">
        <v>690595832</v>
      </c>
      <c r="C92" s="10">
        <v>65000</v>
      </c>
      <c r="D92" s="11">
        <v>7264</v>
      </c>
      <c r="E92" s="12">
        <v>9.4121622211006908E-2</v>
      </c>
      <c r="F92" s="2">
        <f t="shared" si="1"/>
        <v>8.9482378854625555</v>
      </c>
    </row>
    <row r="93" spans="1:6" x14ac:dyDescent="0.25">
      <c r="A93" s="9" t="s">
        <v>90</v>
      </c>
      <c r="B93" s="10">
        <v>1467220746</v>
      </c>
      <c r="C93" s="10">
        <v>205000</v>
      </c>
      <c r="D93" s="11">
        <v>15684</v>
      </c>
      <c r="E93" s="12">
        <v>0.13971994368187596</v>
      </c>
      <c r="F93" s="2">
        <f t="shared" si="1"/>
        <v>13.070645243560316</v>
      </c>
    </row>
    <row r="94" spans="1:6" x14ac:dyDescent="0.25">
      <c r="A94" s="9" t="s">
        <v>91</v>
      </c>
      <c r="B94" s="10">
        <v>947123433</v>
      </c>
      <c r="C94" s="10">
        <v>141075</v>
      </c>
      <c r="D94" s="11">
        <v>8449</v>
      </c>
      <c r="E94" s="12">
        <v>0.14895101850996015</v>
      </c>
      <c r="F94" s="2">
        <f t="shared" si="1"/>
        <v>16.697242277192569</v>
      </c>
    </row>
    <row r="95" spans="1:6" x14ac:dyDescent="0.25">
      <c r="A95" s="9" t="s">
        <v>92</v>
      </c>
      <c r="B95" s="10">
        <v>401675415</v>
      </c>
      <c r="C95" s="10">
        <v>31130</v>
      </c>
      <c r="D95" s="11">
        <v>3056</v>
      </c>
      <c r="E95" s="12">
        <v>7.7500386723942272E-2</v>
      </c>
      <c r="F95" s="2">
        <f t="shared" si="1"/>
        <v>10.186518324607329</v>
      </c>
    </row>
    <row r="96" spans="1:6" x14ac:dyDescent="0.25">
      <c r="A96" s="9" t="s">
        <v>93</v>
      </c>
      <c r="B96" s="10">
        <v>1341724001</v>
      </c>
      <c r="C96" s="10">
        <v>341296</v>
      </c>
      <c r="D96" s="11">
        <v>7414</v>
      </c>
      <c r="E96" s="12">
        <v>0.25437124158592139</v>
      </c>
      <c r="F96" s="2">
        <f t="shared" si="1"/>
        <v>46.033989749123279</v>
      </c>
    </row>
    <row r="97" spans="1:6" x14ac:dyDescent="0.25">
      <c r="A97" s="9" t="s">
        <v>94</v>
      </c>
      <c r="B97" s="10">
        <v>553488420</v>
      </c>
      <c r="C97" s="10">
        <v>100000</v>
      </c>
      <c r="D97" s="11">
        <v>2748</v>
      </c>
      <c r="E97" s="12">
        <v>0.18067225326954447</v>
      </c>
      <c r="F97" s="2">
        <f t="shared" si="1"/>
        <v>36.390101892285301</v>
      </c>
    </row>
    <row r="98" spans="1:6" x14ac:dyDescent="0.25">
      <c r="A98" s="9" t="s">
        <v>95</v>
      </c>
      <c r="B98" s="10">
        <v>1009001816</v>
      </c>
      <c r="C98" s="10">
        <v>191620</v>
      </c>
      <c r="D98" s="11">
        <v>9402</v>
      </c>
      <c r="E98" s="12">
        <v>0.18991046097383832</v>
      </c>
      <c r="F98" s="2">
        <f t="shared" si="1"/>
        <v>20.380770048925761</v>
      </c>
    </row>
    <row r="99" spans="1:6" x14ac:dyDescent="0.25">
      <c r="A99" s="9" t="s">
        <v>96</v>
      </c>
      <c r="B99" s="10">
        <v>1634547888</v>
      </c>
      <c r="C99" s="10">
        <v>337265</v>
      </c>
      <c r="D99" s="11">
        <v>8168</v>
      </c>
      <c r="E99" s="12">
        <v>0.20633534353812705</v>
      </c>
      <c r="F99" s="2">
        <f t="shared" si="1"/>
        <v>41.291013712047011</v>
      </c>
    </row>
    <row r="100" spans="1:6" x14ac:dyDescent="0.25">
      <c r="A100" s="9" t="s">
        <v>97</v>
      </c>
      <c r="B100" s="10">
        <v>668863746</v>
      </c>
      <c r="C100" s="10">
        <v>154000</v>
      </c>
      <c r="D100" s="11">
        <v>2923</v>
      </c>
      <c r="E100" s="12">
        <v>0.23024121268489262</v>
      </c>
      <c r="F100" s="2">
        <f t="shared" si="1"/>
        <v>52.685596989394455</v>
      </c>
    </row>
    <row r="101" spans="1:6" x14ac:dyDescent="0.25">
      <c r="A101" s="9" t="s">
        <v>98</v>
      </c>
      <c r="B101" s="10">
        <v>839863536</v>
      </c>
      <c r="C101" s="10">
        <v>139182</v>
      </c>
      <c r="D101" s="11">
        <v>2665</v>
      </c>
      <c r="E101" s="12">
        <v>0.16571977950475039</v>
      </c>
      <c r="F101" s="2">
        <f t="shared" si="1"/>
        <v>52.225891181988743</v>
      </c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3" t="s">
        <v>100</v>
      </c>
      <c r="B103" s="4">
        <f>AVERAGE(B3:B101)</f>
        <v>950069200.4545455</v>
      </c>
      <c r="C103" s="4">
        <f>AVERAGE(C3:C101)</f>
        <v>148141.19191919192</v>
      </c>
      <c r="D103" s="5">
        <f>AVERAGE(D3:D101)</f>
        <v>6324.515151515152</v>
      </c>
      <c r="E103" s="6">
        <f t="shared" ref="E103:F103" si="2">AVERAGE(E3:E101)</f>
        <v>0.13656485923462314</v>
      </c>
      <c r="F103" s="7">
        <f t="shared" si="2"/>
        <v>23.377048027572705</v>
      </c>
    </row>
    <row r="104" spans="1:6" x14ac:dyDescent="0.25">
      <c r="A104" s="3" t="s">
        <v>101</v>
      </c>
      <c r="B104" s="4">
        <f>SUM(B3:B101)</f>
        <v>94056850845</v>
      </c>
      <c r="C104" s="4">
        <f>SUM(C3:C101)</f>
        <v>14665978</v>
      </c>
      <c r="D104" s="5">
        <f t="shared" ref="D104" si="3">SUM(D3:D101)</f>
        <v>626127</v>
      </c>
      <c r="E104" s="4"/>
      <c r="F104" s="4"/>
    </row>
  </sheetData>
  <mergeCells count="1">
    <mergeCell ref="A1:F1"/>
  </mergeCells>
  <conditionalFormatting sqref="A103:A104">
    <cfRule type="expression" dxfId="1" priority="1" stopIfTrue="1">
      <formula>#REF!="ERROR"</formula>
    </cfRule>
  </conditionalFormatting>
  <conditionalFormatting sqref="A3:F101">
    <cfRule type="expression" dxfId="0" priority="2" stopIfTrue="1">
      <formula>#REF!="ERROR"</formula>
    </cfRule>
  </conditionalFormatting>
  <pageMargins left="0.45" right="0.45" top="0.5" bottom="0.5" header="0.3" footer="0.3"/>
  <pageSetup orientation="portrait" r:id="rId1"/>
  <headerFooter>
    <oddFooter>&amp;L&amp;8Prepared by Scott Dermont - State Library of Iowa&amp;C&amp;8Updated 7/22/2024&amp;RPage &amp;Pof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Dermont, Scott [LIB]</dc:creator>
  <cp:lastModifiedBy>Krob, Gary</cp:lastModifiedBy>
  <cp:lastPrinted>2024-07-22T15:55:36Z</cp:lastPrinted>
  <dcterms:created xsi:type="dcterms:W3CDTF">2024-07-22T15:43:31Z</dcterms:created>
  <dcterms:modified xsi:type="dcterms:W3CDTF">2026-07-06T17:43:18Z</dcterms:modified>
</cp:coreProperties>
</file>